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23"/>
  </bookViews>
  <sheets>
    <sheet name="расчет " sheetId="1" r:id="rId1"/>
  </sheets>
  <calcPr calcId="152511" fullPrecision="0"/>
</workbook>
</file>

<file path=xl/calcChain.xml><?xml version="1.0" encoding="utf-8"?>
<calcChain xmlns="http://schemas.openxmlformats.org/spreadsheetml/2006/main">
  <c r="M59" i="1" l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1" i="1"/>
  <c r="M30" i="1"/>
  <c r="M29" i="1"/>
  <c r="M28" i="1"/>
  <c r="M26" i="1"/>
  <c r="M24" i="1"/>
  <c r="M22" i="1"/>
  <c r="M20" i="1"/>
  <c r="M18" i="1"/>
  <c r="M16" i="1"/>
  <c r="M14" i="1"/>
  <c r="M12" i="1"/>
  <c r="M10" i="1"/>
  <c r="M8" i="1"/>
  <c r="K59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1" i="1"/>
  <c r="K30" i="1"/>
  <c r="K29" i="1"/>
  <c r="K28" i="1"/>
  <c r="K26" i="1"/>
  <c r="K24" i="1"/>
  <c r="K22" i="1"/>
  <c r="K20" i="1"/>
  <c r="K18" i="1"/>
  <c r="K16" i="1"/>
  <c r="K14" i="1"/>
  <c r="K12" i="1"/>
  <c r="K10" i="1"/>
  <c r="K8" i="1"/>
  <c r="I59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1" i="1"/>
  <c r="I30" i="1"/>
  <c r="I29" i="1"/>
  <c r="I28" i="1"/>
  <c r="I26" i="1"/>
  <c r="I24" i="1"/>
  <c r="I22" i="1"/>
  <c r="I20" i="1"/>
  <c r="I18" i="1"/>
  <c r="I16" i="1"/>
  <c r="I14" i="1"/>
  <c r="I12" i="1"/>
  <c r="I10" i="1"/>
  <c r="I8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43" i="1"/>
  <c r="G42" i="1"/>
  <c r="G41" i="1"/>
  <c r="G40" i="1"/>
  <c r="G39" i="1"/>
  <c r="G38" i="1"/>
  <c r="G37" i="1"/>
  <c r="G36" i="1"/>
  <c r="G31" i="1"/>
  <c r="G30" i="1"/>
  <c r="G29" i="1"/>
  <c r="G28" i="1"/>
  <c r="G26" i="1"/>
  <c r="G24" i="1"/>
  <c r="G22" i="1"/>
  <c r="G20" i="1"/>
  <c r="G18" i="1"/>
  <c r="G16" i="1"/>
  <c r="G14" i="1"/>
  <c r="G12" i="1"/>
  <c r="G10" i="1"/>
  <c r="G8" i="1"/>
</calcChain>
</file>

<file path=xl/sharedStrings.xml><?xml version="1.0" encoding="utf-8"?>
<sst xmlns="http://schemas.openxmlformats.org/spreadsheetml/2006/main" count="221" uniqueCount="116">
  <si>
    <t>Техническое обслуживание индивидуальной газобаллонной установки (без газовой плиты)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</si>
  <si>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</si>
  <si>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шкафу, с плитой</t>
  </si>
  <si>
    <t>Техническое обслуживание сигнализатора загазованности (кроме проверки контрольными смесями)</t>
  </si>
  <si>
    <t>Сезонное отключение отопительного аппарата &lt;3&gt;</t>
  </si>
  <si>
    <t>Техническое обслуживание отопительного газового котла (энергонезависимый)</t>
  </si>
  <si>
    <t xml:space="preserve">Техническое обслуживание настенного отопительного газового котла </t>
  </si>
  <si>
    <t>Техническое обслуживание напольного отопительного газового котла мощностью до 60 кВт (энергозависимые)</t>
  </si>
  <si>
    <t>Техническое обслуживание напольного отопительного газового котла мощностью от 61 кВт и выше (энергозависимые)</t>
  </si>
  <si>
    <t xml:space="preserve">Техническое обслуживание конденсационного газового котла </t>
  </si>
  <si>
    <t>Промывка теплообменника настенного двухконтурного газового котла</t>
  </si>
  <si>
    <t>Техническое обслуживание проточного водонагревателя</t>
  </si>
  <si>
    <t>Техническое обслуживание плиты газовой двухгорелочной</t>
  </si>
  <si>
    <t>То же, трехгорелочной</t>
  </si>
  <si>
    <t>То же, четырехгорелочной</t>
  </si>
  <si>
    <t xml:space="preserve">Техническое обслуживание встраиваемой  варочной панели,  газовой плиты без духового шкафа/с электрическим духовым шкафом 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</si>
  <si>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</si>
  <si>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</si>
  <si>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конвектора</t>
  </si>
  <si>
    <t>Техническое обслуживание газового оборудования индивидуальной бани (теплицы, гаража, печи)</t>
  </si>
  <si>
    <t>Техническое обслуживание калорифера газового</t>
  </si>
  <si>
    <t>Установка приборов учета газа (со сварочными работами)</t>
  </si>
  <si>
    <t>Установка приборов учета газа (без сварочных работ)</t>
  </si>
  <si>
    <t>Наименование работ и газового оборудования</t>
  </si>
  <si>
    <t>Трудозатраты на ед.изм., чел.ч.</t>
  </si>
  <si>
    <t>слесарь 5 р.</t>
  </si>
  <si>
    <t>слесарь 4 р.</t>
  </si>
  <si>
    <t>сварщик 5 р.</t>
  </si>
  <si>
    <t>Состав исполнителей</t>
  </si>
  <si>
    <t xml:space="preserve">Единица измерения  по ОКЕИ                                </t>
  </si>
  <si>
    <t>шт.</t>
  </si>
  <si>
    <t>№ п/п</t>
  </si>
  <si>
    <t>1.1.</t>
  </si>
  <si>
    <t xml:space="preserve">слесарь 5 р                        </t>
  </si>
  <si>
    <t>1.2.</t>
  </si>
  <si>
    <t>То же, при количестве приборов на одном стояке 
6 - 10</t>
  </si>
  <si>
    <t xml:space="preserve">слесарь 5 р                     </t>
  </si>
  <si>
    <t xml:space="preserve">слесарь 5 р    </t>
  </si>
  <si>
    <t>1.3.</t>
  </si>
  <si>
    <t>То же, при количестве приборов на одном стояке 11 - 15</t>
  </si>
  <si>
    <t xml:space="preserve">слесарь 5 р.                </t>
  </si>
  <si>
    <t>1.4.</t>
  </si>
  <si>
    <t>То же, при количестве приборов на одном стояке свыше 15</t>
  </si>
  <si>
    <t xml:space="preserve">слесарь 5 р.              </t>
  </si>
  <si>
    <t>1.5.</t>
  </si>
  <si>
    <t>Проверка на герметичность фланцевых, резьбовых соединений и сварных стыков на газопроводе в подъезде здания при диаметре до 32 мм &lt;2&gt; (10 шт.)</t>
  </si>
  <si>
    <t>у.е.</t>
  </si>
  <si>
    <t>10 шт.</t>
  </si>
  <si>
    <t xml:space="preserve">слесарь 5 р.                   </t>
  </si>
  <si>
    <t>слесарь 5 р</t>
  </si>
  <si>
    <t>1.6.</t>
  </si>
  <si>
    <t>То же,  при диаметре 33 - 40 мм</t>
  </si>
  <si>
    <t xml:space="preserve">слесарь 5 р.           </t>
  </si>
  <si>
    <t xml:space="preserve">слесарь 5 р.   </t>
  </si>
  <si>
    <t>1.7.</t>
  </si>
  <si>
    <t>То же,  при диаметре 41 - 50 мм</t>
  </si>
  <si>
    <t xml:space="preserve">слесарь 5 р.  </t>
  </si>
  <si>
    <t>1.8.</t>
  </si>
  <si>
    <t>Проверка герметичности фасадного газопровода</t>
  </si>
  <si>
    <t>м</t>
  </si>
  <si>
    <t>1.9.</t>
  </si>
  <si>
    <t>Техническое обслуживание внутриквартирной газовой разводки</t>
  </si>
  <si>
    <t xml:space="preserve">слесарь 5 р.    </t>
  </si>
  <si>
    <t>1.10.</t>
  </si>
  <si>
    <t>Техническое обслуживание внутридомового газопровода в домовладении</t>
  </si>
  <si>
    <t xml:space="preserve">слесарь 5 р.            </t>
  </si>
  <si>
    <t>1.11.</t>
  </si>
  <si>
    <t>Обход и осмотр трассы наружного (подземного, надземного) газопровода</t>
  </si>
  <si>
    <t>км</t>
  </si>
  <si>
    <t>слесарь 3 р.</t>
  </si>
  <si>
    <t>1.12.</t>
  </si>
  <si>
    <t>Обследование состояния изоляционного покрытия стального подземного газопровода приборным методом без вскрытия грунта</t>
  </si>
  <si>
    <t>монтер 5 р.</t>
  </si>
  <si>
    <t>1.13.</t>
  </si>
  <si>
    <t>Проверка герметичности подземного газопровода (стального или полиэтиленового) приборным методом без вскрытия грунта</t>
  </si>
  <si>
    <t>1.14.</t>
  </si>
  <si>
    <t>Коррозионное обследование стального подземного газопровода</t>
  </si>
  <si>
    <t>монтер 6 р,</t>
  </si>
  <si>
    <t>водитель автомобиля</t>
  </si>
  <si>
    <t>Техник 2 кат.</t>
  </si>
  <si>
    <t>Инженер  2 кат.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</si>
  <si>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</si>
  <si>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</si>
  <si>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</si>
  <si>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</si>
  <si>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</si>
  <si>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</si>
  <si>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</si>
  <si>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</si>
  <si>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</si>
  <si>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</si>
  <si>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</si>
  <si>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</si>
  <si>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</si>
  <si>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</si>
  <si>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</si>
  <si>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</si>
  <si>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</si>
  <si>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</si>
  <si>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</si>
  <si>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</si>
  <si>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</si>
  <si>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</si>
  <si>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</si>
  <si>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 xml:space="preserve">Раздел 1 Техническое обслуживание </t>
  </si>
  <si>
    <t>Раздел 2 Техническое обслуживание бытового газоиспользующего оборудования</t>
  </si>
  <si>
    <t xml:space="preserve">Тариф на 2023 год 
</t>
  </si>
  <si>
    <t xml:space="preserve">Тариф на 2024 год 
</t>
  </si>
  <si>
    <t xml:space="preserve">Тариф на 2025 год 
</t>
  </si>
  <si>
    <t xml:space="preserve">Тариф на 2026 год 
</t>
  </si>
  <si>
    <t>Производ-ственный показатель</t>
  </si>
  <si>
    <t xml:space="preserve">Проверка герметичности внутридомового газопровода и технологических устройств на нем при количестве приборов на одном стояке до 5 (за один стояк) </t>
  </si>
  <si>
    <t xml:space="preserve">Тарифы на работы (услуги) по техническому обслуживанию ВДГО в жилом доме, руб. </t>
  </si>
  <si>
    <t>без НДС</t>
  </si>
  <si>
    <t>с НДС</t>
  </si>
  <si>
    <t>Приложение № 3 к приказу АО "Газпром газораспределение Киров" № 286 от "22"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</si>
</sst>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3" fontId="0" fillId="0" borderId="0" xfId="0" applyNumberFormat="1"/>
    <xf numFmtId="0" fontId="2" fillId="0" borderId="0" xfId="0" applyFont="1"/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0" fillId="0" borderId="0" xfId="0" applyNumberFormat="1"/>
    <xf numFmtId="4" fontId="3" fillId="0" borderId="0" xfId="0" applyNumberFormat="1" applyFont="1"/>
    <xf numFmtId="4" fontId="4" fillId="0" borderId="0" xfId="0" applyNumberFormat="1" applyFont="1"/>
    <xf numFmtId="4" fontId="6" fillId="0" borderId="0" xfId="0" applyNumberFormat="1" applyFont="1"/>
    <xf numFmtId="4" fontId="5" fillId="0" borderId="9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justify" vertical="top" wrapText="1"/>
    </xf>
    <xf numFmtId="1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/>
    </xf>
    <xf numFmtId="1" fontId="7" fillId="0" borderId="3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1" fontId="7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S59"/>
  <sheetViews>
    <sheetView tabSelected="1" view="pageBreakPreview" zoomScale="60" zoomScaleNormal="70" workbookViewId="0">
      <selection activeCell="F1" sqref="F1"/>
    </sheetView>
  </sheetViews>
  <sheetFormatPr defaultRowHeight="15" x14ac:dyDescent="0.25"/>
  <cols>
    <col min="1" max="1" width="7.140625" customWidth="1"/>
    <col min="2" max="2" width="80.5703125" customWidth="1"/>
    <col min="3" max="3" width="11.85546875" customWidth="1"/>
    <col min="4" max="4" width="13" customWidth="1"/>
    <col min="5" max="5" width="14.28515625" customWidth="1"/>
    <col min="6" max="6" width="14.5703125" customWidth="1"/>
    <col min="7" max="7" width="11.7109375" style="30" customWidth="1"/>
    <col min="8" max="9" width="11.42578125" style="30" customWidth="1"/>
    <col min="10" max="11" width="12.28515625" style="30" customWidth="1"/>
    <col min="12" max="13" width="11.5703125" style="30" customWidth="1"/>
    <col min="14" max="14" width="13.28515625" style="30" customWidth="1"/>
  </cols>
  <sheetData>
    <row r="1" spans="1:14" ht="15.75" x14ac:dyDescent="0.25">
      <c r="C1" s="4"/>
      <c r="D1" s="4"/>
      <c r="F1" s="53" t="s">
        <v>115</v>
      </c>
      <c r="G1" s="54"/>
      <c r="H1" s="54"/>
      <c r="I1" s="55"/>
      <c r="J1" s="56"/>
      <c r="K1" s="56"/>
      <c r="L1" s="55"/>
      <c r="M1" s="55"/>
      <c r="N1" s="55"/>
    </row>
    <row r="3" spans="1:14" ht="27" customHeight="1" x14ac:dyDescent="0.3">
      <c r="A3" s="2" t="s">
        <v>112</v>
      </c>
      <c r="B3" s="2"/>
      <c r="C3" s="1"/>
      <c r="D3" s="1"/>
      <c r="E3" s="1"/>
      <c r="F3" s="1"/>
      <c r="G3" s="31"/>
      <c r="H3" s="32"/>
      <c r="I3" s="32"/>
      <c r="J3" s="32"/>
      <c r="K3" s="32"/>
      <c r="L3" s="32"/>
      <c r="M3" s="32"/>
      <c r="N3" s="32"/>
    </row>
    <row r="4" spans="1:14" ht="27" customHeight="1" x14ac:dyDescent="0.3">
      <c r="B4" s="2"/>
      <c r="C4" s="1"/>
      <c r="D4" s="1"/>
      <c r="E4" s="1"/>
      <c r="F4" s="1"/>
      <c r="G4" s="31"/>
      <c r="H4" s="32"/>
      <c r="I4" s="32"/>
      <c r="J4" s="33"/>
      <c r="K4" s="33"/>
      <c r="L4" s="33"/>
      <c r="M4" s="33"/>
      <c r="N4" s="32"/>
    </row>
    <row r="5" spans="1:14" ht="38.25" customHeight="1" x14ac:dyDescent="0.25">
      <c r="A5" s="67" t="s">
        <v>31</v>
      </c>
      <c r="B5" s="69" t="s">
        <v>23</v>
      </c>
      <c r="C5" s="71" t="s">
        <v>29</v>
      </c>
      <c r="D5" s="71" t="s">
        <v>110</v>
      </c>
      <c r="E5" s="71" t="s">
        <v>28</v>
      </c>
      <c r="F5" s="71" t="s">
        <v>24</v>
      </c>
      <c r="G5" s="73" t="s">
        <v>106</v>
      </c>
      <c r="H5" s="74"/>
      <c r="I5" s="73" t="s">
        <v>107</v>
      </c>
      <c r="J5" s="74"/>
      <c r="K5" s="73" t="s">
        <v>108</v>
      </c>
      <c r="L5" s="74"/>
      <c r="M5" s="73" t="s">
        <v>109</v>
      </c>
      <c r="N5" s="74"/>
    </row>
    <row r="6" spans="1:14" ht="23.25" customHeight="1" x14ac:dyDescent="0.25">
      <c r="A6" s="68"/>
      <c r="B6" s="70"/>
      <c r="C6" s="72"/>
      <c r="D6" s="72"/>
      <c r="E6" s="72"/>
      <c r="F6" s="72"/>
      <c r="G6" s="34" t="s">
        <v>113</v>
      </c>
      <c r="H6" s="34" t="s">
        <v>114</v>
      </c>
      <c r="I6" s="34" t="s">
        <v>113</v>
      </c>
      <c r="J6" s="34" t="s">
        <v>114</v>
      </c>
      <c r="K6" s="34" t="s">
        <v>113</v>
      </c>
      <c r="L6" s="34" t="s">
        <v>114</v>
      </c>
      <c r="M6" s="34" t="s">
        <v>113</v>
      </c>
      <c r="N6" s="34" t="s">
        <v>114</v>
      </c>
    </row>
    <row r="7" spans="1:14" ht="22.5" customHeight="1" x14ac:dyDescent="0.25">
      <c r="A7" s="26"/>
      <c r="B7" s="27" t="s">
        <v>104</v>
      </c>
      <c r="C7" s="28"/>
      <c r="D7" s="28"/>
      <c r="E7" s="28"/>
      <c r="F7" s="28"/>
      <c r="G7" s="35"/>
      <c r="H7" s="35"/>
      <c r="I7" s="35"/>
      <c r="J7" s="35"/>
      <c r="K7" s="35"/>
      <c r="L7" s="35"/>
      <c r="M7" s="35"/>
      <c r="N7" s="35"/>
    </row>
    <row r="8" spans="1:14" ht="22.5" customHeight="1" x14ac:dyDescent="0.25">
      <c r="A8" s="57" t="s">
        <v>32</v>
      </c>
      <c r="B8" s="59" t="s">
        <v>111</v>
      </c>
      <c r="C8" s="5" t="s">
        <v>30</v>
      </c>
      <c r="D8" s="5" t="s">
        <v>30</v>
      </c>
      <c r="E8" s="50" t="s">
        <v>33</v>
      </c>
      <c r="F8" s="6">
        <v>0.52</v>
      </c>
      <c r="G8" s="36">
        <f>H8/1.2</f>
        <v>628.33000000000004</v>
      </c>
      <c r="H8" s="36">
        <v>754</v>
      </c>
      <c r="I8" s="36">
        <f>J8/1.2</f>
        <v>658.33</v>
      </c>
      <c r="J8" s="36">
        <v>790</v>
      </c>
      <c r="K8" s="36">
        <f>L8/1.2</f>
        <v>687.5</v>
      </c>
      <c r="L8" s="36">
        <v>825</v>
      </c>
      <c r="M8" s="36">
        <f>N8/1.2</f>
        <v>717.5</v>
      </c>
      <c r="N8" s="36">
        <v>861</v>
      </c>
    </row>
    <row r="9" spans="1:14" ht="37.5" customHeight="1" x14ac:dyDescent="0.25">
      <c r="A9" s="58"/>
      <c r="B9" s="60"/>
      <c r="C9" s="7"/>
      <c r="D9" s="7"/>
      <c r="E9" s="50" t="s">
        <v>33</v>
      </c>
      <c r="F9" s="6">
        <v>0.52</v>
      </c>
      <c r="G9" s="37"/>
      <c r="H9" s="38"/>
      <c r="I9" s="38"/>
      <c r="J9" s="38"/>
      <c r="K9" s="38"/>
      <c r="L9" s="38"/>
      <c r="M9" s="38"/>
      <c r="N9" s="38"/>
    </row>
    <row r="10" spans="1:14" ht="15" customHeight="1" x14ac:dyDescent="0.25">
      <c r="A10" s="57" t="s">
        <v>34</v>
      </c>
      <c r="B10" s="59" t="s">
        <v>35</v>
      </c>
      <c r="C10" s="8" t="s">
        <v>30</v>
      </c>
      <c r="D10" s="8" t="s">
        <v>30</v>
      </c>
      <c r="E10" s="50" t="s">
        <v>36</v>
      </c>
      <c r="F10" s="6">
        <v>0.6</v>
      </c>
      <c r="G10" s="46">
        <f>H10/1.2</f>
        <v>725</v>
      </c>
      <c r="H10" s="36">
        <v>870</v>
      </c>
      <c r="I10" s="36">
        <f>J10/1.2</f>
        <v>760</v>
      </c>
      <c r="J10" s="36">
        <v>912</v>
      </c>
      <c r="K10" s="36">
        <f>L10/1.2</f>
        <v>793.33</v>
      </c>
      <c r="L10" s="36">
        <v>952</v>
      </c>
      <c r="M10" s="36">
        <f>N10/1.2</f>
        <v>828.33</v>
      </c>
      <c r="N10" s="36">
        <v>994</v>
      </c>
    </row>
    <row r="11" spans="1:14" ht="22.5" customHeight="1" x14ac:dyDescent="0.25">
      <c r="A11" s="58"/>
      <c r="B11" s="60"/>
      <c r="C11" s="7"/>
      <c r="D11" s="7"/>
      <c r="E11" s="50" t="s">
        <v>37</v>
      </c>
      <c r="F11" s="6">
        <v>0.6</v>
      </c>
      <c r="G11" s="47"/>
      <c r="H11" s="38"/>
      <c r="I11" s="38"/>
      <c r="J11" s="38"/>
      <c r="K11" s="38"/>
      <c r="L11" s="38"/>
      <c r="M11" s="38"/>
      <c r="N11" s="38"/>
    </row>
    <row r="12" spans="1:14" ht="20.25" customHeight="1" x14ac:dyDescent="0.25">
      <c r="A12" s="57" t="s">
        <v>38</v>
      </c>
      <c r="B12" s="59" t="s">
        <v>39</v>
      </c>
      <c r="C12" s="5" t="s">
        <v>30</v>
      </c>
      <c r="D12" s="5" t="s">
        <v>30</v>
      </c>
      <c r="E12" s="50" t="s">
        <v>40</v>
      </c>
      <c r="F12" s="6">
        <v>0.72</v>
      </c>
      <c r="G12" s="46">
        <f>H12/1.2</f>
        <v>870</v>
      </c>
      <c r="H12" s="36">
        <v>1044</v>
      </c>
      <c r="I12" s="36">
        <f>J12/1.2</f>
        <v>911.67</v>
      </c>
      <c r="J12" s="36">
        <v>1094</v>
      </c>
      <c r="K12" s="36">
        <f>L12/1.2</f>
        <v>951.67</v>
      </c>
      <c r="L12" s="36">
        <v>1142</v>
      </c>
      <c r="M12" s="36">
        <f>N12/1.2</f>
        <v>993.33</v>
      </c>
      <c r="N12" s="36">
        <v>1192</v>
      </c>
    </row>
    <row r="13" spans="1:14" ht="27.75" customHeight="1" x14ac:dyDescent="0.25">
      <c r="A13" s="58"/>
      <c r="B13" s="60"/>
      <c r="C13" s="7"/>
      <c r="D13" s="7"/>
      <c r="E13" s="50" t="s">
        <v>40</v>
      </c>
      <c r="F13" s="6">
        <v>0.72</v>
      </c>
      <c r="G13" s="47"/>
      <c r="H13" s="38"/>
      <c r="I13" s="38"/>
      <c r="J13" s="38"/>
      <c r="K13" s="38"/>
      <c r="L13" s="38"/>
      <c r="M13" s="38"/>
      <c r="N13" s="38"/>
    </row>
    <row r="14" spans="1:14" ht="20.25" customHeight="1" x14ac:dyDescent="0.25">
      <c r="A14" s="57" t="s">
        <v>41</v>
      </c>
      <c r="B14" s="59" t="s">
        <v>42</v>
      </c>
      <c r="C14" s="5" t="s">
        <v>30</v>
      </c>
      <c r="D14" s="5" t="s">
        <v>30</v>
      </c>
      <c r="E14" s="50" t="s">
        <v>43</v>
      </c>
      <c r="F14" s="6">
        <v>0.84</v>
      </c>
      <c r="G14" s="46">
        <f>H14/1.2</f>
        <v>1015</v>
      </c>
      <c r="H14" s="36">
        <v>1218</v>
      </c>
      <c r="I14" s="36">
        <f>J14/1.2</f>
        <v>1063.33</v>
      </c>
      <c r="J14" s="36">
        <v>1276</v>
      </c>
      <c r="K14" s="36">
        <f>L14/1.2</f>
        <v>1110</v>
      </c>
      <c r="L14" s="36">
        <v>1332</v>
      </c>
      <c r="M14" s="36">
        <f>N14/1.2</f>
        <v>1159.17</v>
      </c>
      <c r="N14" s="36">
        <v>1391</v>
      </c>
    </row>
    <row r="15" spans="1:14" ht="26.25" customHeight="1" x14ac:dyDescent="0.25">
      <c r="A15" s="58"/>
      <c r="B15" s="60"/>
      <c r="C15" s="7"/>
      <c r="D15" s="7"/>
      <c r="E15" s="50" t="s">
        <v>25</v>
      </c>
      <c r="F15" s="6">
        <v>0.84</v>
      </c>
      <c r="G15" s="47"/>
      <c r="H15" s="38"/>
      <c r="I15" s="38"/>
      <c r="J15" s="38"/>
      <c r="K15" s="38"/>
      <c r="L15" s="38"/>
      <c r="M15" s="38"/>
      <c r="N15" s="38"/>
    </row>
    <row r="16" spans="1:14" ht="22.5" customHeight="1" x14ac:dyDescent="0.25">
      <c r="A16" s="57" t="s">
        <v>44</v>
      </c>
      <c r="B16" s="59" t="s">
        <v>45</v>
      </c>
      <c r="C16" s="5" t="s">
        <v>46</v>
      </c>
      <c r="D16" s="5" t="s">
        <v>47</v>
      </c>
      <c r="E16" s="50" t="s">
        <v>48</v>
      </c>
      <c r="F16" s="6">
        <v>0.17</v>
      </c>
      <c r="G16" s="46">
        <f>H16/1.2</f>
        <v>205.83</v>
      </c>
      <c r="H16" s="36">
        <v>247</v>
      </c>
      <c r="I16" s="36">
        <f>J16/1.2</f>
        <v>215.83</v>
      </c>
      <c r="J16" s="36">
        <v>259</v>
      </c>
      <c r="K16" s="36">
        <f>L16/1.2</f>
        <v>225</v>
      </c>
      <c r="L16" s="36">
        <v>270</v>
      </c>
      <c r="M16" s="36">
        <f>N16/1.2</f>
        <v>235</v>
      </c>
      <c r="N16" s="36">
        <v>282</v>
      </c>
    </row>
    <row r="17" spans="1:14" ht="41.25" customHeight="1" x14ac:dyDescent="0.25">
      <c r="A17" s="58"/>
      <c r="B17" s="60"/>
      <c r="C17" s="7"/>
      <c r="D17" s="7"/>
      <c r="E17" s="50" t="s">
        <v>49</v>
      </c>
      <c r="F17" s="6">
        <v>0.17</v>
      </c>
      <c r="G17" s="47"/>
      <c r="H17" s="38"/>
      <c r="I17" s="38"/>
      <c r="J17" s="38"/>
      <c r="K17" s="38"/>
      <c r="L17" s="38"/>
      <c r="M17" s="38"/>
      <c r="N17" s="38"/>
    </row>
    <row r="18" spans="1:14" ht="20.25" customHeight="1" x14ac:dyDescent="0.25">
      <c r="A18" s="57" t="s">
        <v>50</v>
      </c>
      <c r="B18" s="59" t="s">
        <v>51</v>
      </c>
      <c r="C18" s="5" t="s">
        <v>46</v>
      </c>
      <c r="D18" s="5" t="s">
        <v>47</v>
      </c>
      <c r="E18" s="50" t="s">
        <v>52</v>
      </c>
      <c r="F18" s="6">
        <v>0.22</v>
      </c>
      <c r="G18" s="46">
        <f>H18/1.2</f>
        <v>265.83</v>
      </c>
      <c r="H18" s="36">
        <v>319</v>
      </c>
      <c r="I18" s="36">
        <f>J18/1.2</f>
        <v>278.33</v>
      </c>
      <c r="J18" s="36">
        <v>334</v>
      </c>
      <c r="K18" s="36">
        <f>L18/1.2</f>
        <v>290.83</v>
      </c>
      <c r="L18" s="36">
        <v>349</v>
      </c>
      <c r="M18" s="36">
        <f>N18/1.2</f>
        <v>303.33</v>
      </c>
      <c r="N18" s="36">
        <v>364</v>
      </c>
    </row>
    <row r="19" spans="1:14" ht="15" customHeight="1" x14ac:dyDescent="0.25">
      <c r="A19" s="58"/>
      <c r="B19" s="60"/>
      <c r="C19" s="7"/>
      <c r="D19" s="7"/>
      <c r="E19" s="50" t="s">
        <v>53</v>
      </c>
      <c r="F19" s="6">
        <v>0.22</v>
      </c>
      <c r="G19" s="47"/>
      <c r="H19" s="38"/>
      <c r="I19" s="38"/>
      <c r="J19" s="38"/>
      <c r="K19" s="38"/>
      <c r="L19" s="38"/>
      <c r="M19" s="38"/>
      <c r="N19" s="38"/>
    </row>
    <row r="20" spans="1:14" ht="19.5" customHeight="1" x14ac:dyDescent="0.25">
      <c r="A20" s="57" t="s">
        <v>54</v>
      </c>
      <c r="B20" s="59" t="s">
        <v>55</v>
      </c>
      <c r="C20" s="5" t="s">
        <v>46</v>
      </c>
      <c r="D20" s="5" t="s">
        <v>47</v>
      </c>
      <c r="E20" s="50" t="s">
        <v>43</v>
      </c>
      <c r="F20" s="6">
        <v>0.35</v>
      </c>
      <c r="G20" s="46">
        <f>H20/1.2</f>
        <v>424.17</v>
      </c>
      <c r="H20" s="36">
        <v>509</v>
      </c>
      <c r="I20" s="36">
        <f>J20/1.2</f>
        <v>444.17</v>
      </c>
      <c r="J20" s="36">
        <v>533</v>
      </c>
      <c r="K20" s="36">
        <f>L20/1.2</f>
        <v>463.33</v>
      </c>
      <c r="L20" s="36">
        <v>556</v>
      </c>
      <c r="M20" s="36">
        <f>N20/1.2</f>
        <v>483.33</v>
      </c>
      <c r="N20" s="36">
        <v>580</v>
      </c>
    </row>
    <row r="21" spans="1:14" ht="15" customHeight="1" x14ac:dyDescent="0.25">
      <c r="A21" s="58"/>
      <c r="B21" s="60"/>
      <c r="C21" s="7"/>
      <c r="D21" s="7"/>
      <c r="E21" s="50" t="s">
        <v>56</v>
      </c>
      <c r="F21" s="6">
        <v>0.35</v>
      </c>
      <c r="G21" s="47"/>
      <c r="H21" s="38"/>
      <c r="I21" s="38"/>
      <c r="J21" s="38"/>
      <c r="K21" s="38"/>
      <c r="L21" s="38"/>
      <c r="M21" s="38"/>
      <c r="N21" s="38"/>
    </row>
    <row r="22" spans="1:14" ht="20.25" customHeight="1" x14ac:dyDescent="0.25">
      <c r="A22" s="57" t="s">
        <v>57</v>
      </c>
      <c r="B22" s="59" t="s">
        <v>58</v>
      </c>
      <c r="C22" s="5" t="s">
        <v>59</v>
      </c>
      <c r="D22" s="5" t="s">
        <v>59</v>
      </c>
      <c r="E22" s="50" t="s">
        <v>40</v>
      </c>
      <c r="F22" s="6">
        <v>0.04</v>
      </c>
      <c r="G22" s="46">
        <f>H22/1.2</f>
        <v>48.33</v>
      </c>
      <c r="H22" s="36">
        <v>58</v>
      </c>
      <c r="I22" s="36">
        <f>J22/1.2</f>
        <v>50.83</v>
      </c>
      <c r="J22" s="36">
        <v>61</v>
      </c>
      <c r="K22" s="36">
        <f>L22/1.2</f>
        <v>53.33</v>
      </c>
      <c r="L22" s="36">
        <v>64</v>
      </c>
      <c r="M22" s="36">
        <f>N22/1.2</f>
        <v>55.83</v>
      </c>
      <c r="N22" s="36">
        <v>67</v>
      </c>
    </row>
    <row r="23" spans="1:14" ht="15" customHeight="1" x14ac:dyDescent="0.25">
      <c r="A23" s="58"/>
      <c r="B23" s="60"/>
      <c r="C23" s="7"/>
      <c r="D23" s="7"/>
      <c r="E23" s="50" t="s">
        <v>40</v>
      </c>
      <c r="F23" s="6">
        <v>0.04</v>
      </c>
      <c r="G23" s="47"/>
      <c r="H23" s="38"/>
      <c r="I23" s="38"/>
      <c r="J23" s="38"/>
      <c r="K23" s="38"/>
      <c r="L23" s="38"/>
      <c r="M23" s="38"/>
      <c r="N23" s="38"/>
    </row>
    <row r="24" spans="1:14" ht="24.75" customHeight="1" x14ac:dyDescent="0.25">
      <c r="A24" s="57" t="s">
        <v>60</v>
      </c>
      <c r="B24" s="59" t="s">
        <v>61</v>
      </c>
      <c r="C24" s="5" t="s">
        <v>30</v>
      </c>
      <c r="D24" s="5" t="s">
        <v>30</v>
      </c>
      <c r="E24" s="50" t="s">
        <v>40</v>
      </c>
      <c r="F24" s="6">
        <v>0.21</v>
      </c>
      <c r="G24" s="46">
        <f>H24/1.2</f>
        <v>254.17</v>
      </c>
      <c r="H24" s="36">
        <v>305</v>
      </c>
      <c r="I24" s="36">
        <f>J24/1.2</f>
        <v>266.67</v>
      </c>
      <c r="J24" s="36">
        <v>320</v>
      </c>
      <c r="K24" s="36">
        <f>L24/1.2</f>
        <v>278.33</v>
      </c>
      <c r="L24" s="36">
        <v>334</v>
      </c>
      <c r="M24" s="36">
        <f>N24/1.2</f>
        <v>290.83</v>
      </c>
      <c r="N24" s="36">
        <v>349</v>
      </c>
    </row>
    <row r="25" spans="1:14" ht="18.75" x14ac:dyDescent="0.25">
      <c r="A25" s="58"/>
      <c r="B25" s="60"/>
      <c r="C25" s="7"/>
      <c r="D25" s="7"/>
      <c r="E25" s="50" t="s">
        <v>62</v>
      </c>
      <c r="F25" s="6">
        <v>0.21</v>
      </c>
      <c r="G25" s="47"/>
      <c r="H25" s="38"/>
      <c r="I25" s="38"/>
      <c r="J25" s="38"/>
      <c r="K25" s="38"/>
      <c r="L25" s="38"/>
      <c r="M25" s="38"/>
      <c r="N25" s="38"/>
    </row>
    <row r="26" spans="1:14" ht="24.75" customHeight="1" x14ac:dyDescent="0.25">
      <c r="A26" s="57" t="s">
        <v>63</v>
      </c>
      <c r="B26" s="59" t="s">
        <v>64</v>
      </c>
      <c r="C26" s="6" t="s">
        <v>30</v>
      </c>
      <c r="D26" s="6" t="s">
        <v>30</v>
      </c>
      <c r="E26" s="50" t="s">
        <v>65</v>
      </c>
      <c r="F26" s="6">
        <v>0.21</v>
      </c>
      <c r="G26" s="46">
        <f>H26/1.2</f>
        <v>254.17</v>
      </c>
      <c r="H26" s="36">
        <v>305</v>
      </c>
      <c r="I26" s="36">
        <f>J26/1.2</f>
        <v>266.67</v>
      </c>
      <c r="J26" s="36">
        <v>320</v>
      </c>
      <c r="K26" s="36">
        <f>L26/1.2</f>
        <v>278.33</v>
      </c>
      <c r="L26" s="36">
        <v>334</v>
      </c>
      <c r="M26" s="36">
        <f>N26/1.2</f>
        <v>290.83</v>
      </c>
      <c r="N26" s="36">
        <v>349</v>
      </c>
    </row>
    <row r="27" spans="1:14" ht="31.5" customHeight="1" x14ac:dyDescent="0.25">
      <c r="A27" s="58"/>
      <c r="B27" s="60"/>
      <c r="C27" s="6"/>
      <c r="D27" s="6"/>
      <c r="E27" s="50" t="s">
        <v>62</v>
      </c>
      <c r="F27" s="6">
        <v>0.21</v>
      </c>
      <c r="G27" s="47"/>
      <c r="H27" s="38"/>
      <c r="I27" s="38"/>
      <c r="J27" s="38"/>
      <c r="K27" s="38"/>
      <c r="L27" s="38"/>
      <c r="M27" s="38"/>
      <c r="N27" s="38"/>
    </row>
    <row r="28" spans="1:14" ht="37.5" x14ac:dyDescent="0.25">
      <c r="A28" s="52" t="s">
        <v>66</v>
      </c>
      <c r="B28" s="9" t="s">
        <v>67</v>
      </c>
      <c r="C28" s="10" t="s">
        <v>68</v>
      </c>
      <c r="D28" s="10" t="s">
        <v>68</v>
      </c>
      <c r="E28" s="51" t="s">
        <v>69</v>
      </c>
      <c r="F28" s="6">
        <v>0.81</v>
      </c>
      <c r="G28" s="48">
        <f>H28/1.2</f>
        <v>408.33</v>
      </c>
      <c r="H28" s="39">
        <v>490</v>
      </c>
      <c r="I28" s="39">
        <f>J28/1.2</f>
        <v>428.33</v>
      </c>
      <c r="J28" s="40">
        <v>514</v>
      </c>
      <c r="K28" s="40">
        <f>L28/1.2</f>
        <v>447.5</v>
      </c>
      <c r="L28" s="40">
        <v>537</v>
      </c>
      <c r="M28" s="40">
        <f>N28/1.2</f>
        <v>467.5</v>
      </c>
      <c r="N28" s="40">
        <v>561</v>
      </c>
    </row>
    <row r="29" spans="1:14" ht="56.25" x14ac:dyDescent="0.25">
      <c r="A29" s="52" t="s">
        <v>70</v>
      </c>
      <c r="B29" s="9" t="s">
        <v>71</v>
      </c>
      <c r="C29" s="10" t="s">
        <v>68</v>
      </c>
      <c r="D29" s="10" t="s">
        <v>68</v>
      </c>
      <c r="E29" s="51" t="s">
        <v>72</v>
      </c>
      <c r="F29" s="6">
        <v>4.83</v>
      </c>
      <c r="G29" s="48">
        <f>H29/1.2</f>
        <v>3038.33</v>
      </c>
      <c r="H29" s="39">
        <v>3646</v>
      </c>
      <c r="I29" s="39">
        <f>J29/1.2</f>
        <v>3184.17</v>
      </c>
      <c r="J29" s="40">
        <v>3821</v>
      </c>
      <c r="K29" s="40">
        <f>L29/1.2</f>
        <v>3324.17</v>
      </c>
      <c r="L29" s="40">
        <v>3989</v>
      </c>
      <c r="M29" s="40">
        <f>N29/1.2</f>
        <v>3470.83</v>
      </c>
      <c r="N29" s="40">
        <v>4165</v>
      </c>
    </row>
    <row r="30" spans="1:14" ht="37.5" x14ac:dyDescent="0.25">
      <c r="A30" s="52" t="s">
        <v>73</v>
      </c>
      <c r="B30" s="9" t="s">
        <v>74</v>
      </c>
      <c r="C30" s="10" t="s">
        <v>68</v>
      </c>
      <c r="D30" s="10" t="s">
        <v>68</v>
      </c>
      <c r="E30" s="51" t="s">
        <v>72</v>
      </c>
      <c r="F30" s="6">
        <v>1.04</v>
      </c>
      <c r="G30" s="48">
        <f>H30/1.2</f>
        <v>655</v>
      </c>
      <c r="H30" s="39">
        <v>786</v>
      </c>
      <c r="I30" s="39">
        <f>J30/1.2</f>
        <v>686.67</v>
      </c>
      <c r="J30" s="40">
        <v>824</v>
      </c>
      <c r="K30" s="40">
        <f>L30/1.2</f>
        <v>716.67</v>
      </c>
      <c r="L30" s="40">
        <v>860</v>
      </c>
      <c r="M30" s="40">
        <f>N30/1.2</f>
        <v>748.33</v>
      </c>
      <c r="N30" s="40">
        <v>898</v>
      </c>
    </row>
    <row r="31" spans="1:14" ht="18.75" x14ac:dyDescent="0.25">
      <c r="A31" s="57" t="s">
        <v>75</v>
      </c>
      <c r="B31" s="59" t="s">
        <v>76</v>
      </c>
      <c r="C31" s="5" t="s">
        <v>68</v>
      </c>
      <c r="D31" s="5" t="s">
        <v>68</v>
      </c>
      <c r="E31" s="50" t="s">
        <v>77</v>
      </c>
      <c r="F31" s="6">
        <v>0.74</v>
      </c>
      <c r="G31" s="46">
        <f>H31/1.2</f>
        <v>999.17</v>
      </c>
      <c r="H31" s="36">
        <v>1199</v>
      </c>
      <c r="I31" s="36">
        <f>J31/1.2</f>
        <v>1047.5</v>
      </c>
      <c r="J31" s="36">
        <v>1257</v>
      </c>
      <c r="K31" s="36">
        <f>L31/1.2</f>
        <v>1093.33</v>
      </c>
      <c r="L31" s="36">
        <v>1312</v>
      </c>
      <c r="M31" s="36">
        <f>N31/1.2</f>
        <v>1141.67</v>
      </c>
      <c r="N31" s="36">
        <v>1370</v>
      </c>
    </row>
    <row r="32" spans="1:14" ht="39" customHeight="1" x14ac:dyDescent="0.25">
      <c r="A32" s="61"/>
      <c r="B32" s="62"/>
      <c r="C32" s="11"/>
      <c r="D32" s="11"/>
      <c r="E32" s="50" t="s">
        <v>78</v>
      </c>
      <c r="F32" s="6">
        <v>0.54</v>
      </c>
      <c r="G32" s="49"/>
      <c r="H32" s="41"/>
      <c r="I32" s="41"/>
      <c r="J32" s="41"/>
      <c r="K32" s="41"/>
      <c r="L32" s="41"/>
      <c r="M32" s="41"/>
      <c r="N32" s="41"/>
    </row>
    <row r="33" spans="1:19" ht="22.5" customHeight="1" x14ac:dyDescent="0.25">
      <c r="A33" s="61"/>
      <c r="B33" s="62"/>
      <c r="C33" s="11"/>
      <c r="D33" s="11"/>
      <c r="E33" s="50" t="s">
        <v>79</v>
      </c>
      <c r="F33" s="6">
        <v>0.11</v>
      </c>
      <c r="G33" s="49"/>
      <c r="H33" s="41"/>
      <c r="I33" s="41"/>
      <c r="J33" s="41"/>
      <c r="K33" s="41"/>
      <c r="L33" s="41"/>
      <c r="M33" s="41"/>
      <c r="N33" s="41"/>
    </row>
    <row r="34" spans="1:19" ht="31.5" x14ac:dyDescent="0.25">
      <c r="A34" s="58"/>
      <c r="B34" s="60"/>
      <c r="C34" s="12"/>
      <c r="D34" s="12"/>
      <c r="E34" s="50" t="s">
        <v>80</v>
      </c>
      <c r="F34" s="6">
        <v>0.2</v>
      </c>
      <c r="G34" s="47"/>
      <c r="H34" s="38"/>
      <c r="I34" s="38"/>
      <c r="J34" s="38"/>
      <c r="K34" s="38"/>
      <c r="L34" s="38"/>
      <c r="M34" s="38"/>
      <c r="N34" s="38"/>
    </row>
    <row r="35" spans="1:19" s="24" customFormat="1" ht="40.5" customHeight="1" x14ac:dyDescent="0.25">
      <c r="A35" s="22"/>
      <c r="B35" s="25" t="s">
        <v>105</v>
      </c>
      <c r="C35" s="23"/>
      <c r="D35" s="23"/>
      <c r="E35" s="23"/>
      <c r="F35" s="23"/>
      <c r="G35" s="42"/>
      <c r="H35" s="43"/>
      <c r="I35" s="43"/>
      <c r="J35" s="43"/>
      <c r="K35" s="43"/>
      <c r="L35" s="43"/>
      <c r="M35" s="43"/>
      <c r="N35" s="43"/>
    </row>
    <row r="36" spans="1:19" ht="51.75" customHeight="1" x14ac:dyDescent="0.25">
      <c r="A36" s="13" t="s">
        <v>81</v>
      </c>
      <c r="B36" s="14" t="s">
        <v>0</v>
      </c>
      <c r="C36" s="15" t="s">
        <v>30</v>
      </c>
      <c r="D36" s="15" t="s">
        <v>30</v>
      </c>
      <c r="E36" s="15" t="s">
        <v>25</v>
      </c>
      <c r="F36" s="15">
        <v>0.32</v>
      </c>
      <c r="G36" s="44">
        <f t="shared" ref="G36:G43" si="0">H36/1.2</f>
        <v>200.83</v>
      </c>
      <c r="H36" s="40">
        <v>241</v>
      </c>
      <c r="I36" s="40">
        <f t="shared" ref="I36:I43" si="1">J36/1.2</f>
        <v>210.83</v>
      </c>
      <c r="J36" s="40">
        <v>253</v>
      </c>
      <c r="K36" s="40">
        <f t="shared" ref="K36:K43" si="2">L36/1.2</f>
        <v>220</v>
      </c>
      <c r="L36" s="40">
        <v>264</v>
      </c>
      <c r="M36" s="40">
        <f t="shared" ref="M36:M43" si="3">N36/1.2</f>
        <v>230</v>
      </c>
      <c r="N36" s="40">
        <v>276</v>
      </c>
      <c r="O36" s="3"/>
      <c r="P36" s="3"/>
      <c r="Q36" s="3"/>
      <c r="S36" s="3"/>
    </row>
    <row r="37" spans="1:19" ht="59.25" customHeight="1" x14ac:dyDescent="0.25">
      <c r="A37" s="13" t="s">
        <v>82</v>
      </c>
      <c r="B37" s="14" t="s">
        <v>1</v>
      </c>
      <c r="C37" s="15" t="s">
        <v>30</v>
      </c>
      <c r="D37" s="15" t="s">
        <v>30</v>
      </c>
      <c r="E37" s="15" t="s">
        <v>25</v>
      </c>
      <c r="F37" s="15">
        <v>0.96</v>
      </c>
      <c r="G37" s="44">
        <f t="shared" si="0"/>
        <v>604.16999999999996</v>
      </c>
      <c r="H37" s="40">
        <v>725</v>
      </c>
      <c r="I37" s="40">
        <f t="shared" si="1"/>
        <v>633.33000000000004</v>
      </c>
      <c r="J37" s="40">
        <v>760</v>
      </c>
      <c r="K37" s="40">
        <f t="shared" si="2"/>
        <v>660.83</v>
      </c>
      <c r="L37" s="40">
        <v>793</v>
      </c>
      <c r="M37" s="40">
        <f t="shared" si="3"/>
        <v>690</v>
      </c>
      <c r="N37" s="40">
        <v>828</v>
      </c>
      <c r="S37" s="3"/>
    </row>
    <row r="38" spans="1:19" ht="48" customHeight="1" x14ac:dyDescent="0.25">
      <c r="A38" s="13" t="s">
        <v>83</v>
      </c>
      <c r="B38" s="16" t="s">
        <v>2</v>
      </c>
      <c r="C38" s="17" t="s">
        <v>30</v>
      </c>
      <c r="D38" s="17" t="s">
        <v>30</v>
      </c>
      <c r="E38" s="17" t="s">
        <v>25</v>
      </c>
      <c r="F38" s="17">
        <v>1.18</v>
      </c>
      <c r="G38" s="45">
        <f t="shared" si="0"/>
        <v>743.33</v>
      </c>
      <c r="H38" s="40">
        <v>892</v>
      </c>
      <c r="I38" s="40">
        <f t="shared" si="1"/>
        <v>779.17</v>
      </c>
      <c r="J38" s="40">
        <v>935</v>
      </c>
      <c r="K38" s="40">
        <f t="shared" si="2"/>
        <v>813.33</v>
      </c>
      <c r="L38" s="40">
        <v>976</v>
      </c>
      <c r="M38" s="40">
        <f t="shared" si="3"/>
        <v>849.17</v>
      </c>
      <c r="N38" s="40">
        <v>1019</v>
      </c>
      <c r="S38" s="3"/>
    </row>
    <row r="39" spans="1:19" ht="66" customHeight="1" x14ac:dyDescent="0.25">
      <c r="A39" s="13" t="s">
        <v>84</v>
      </c>
      <c r="B39" s="14" t="s">
        <v>3</v>
      </c>
      <c r="C39" s="15" t="s">
        <v>30</v>
      </c>
      <c r="D39" s="15" t="s">
        <v>30</v>
      </c>
      <c r="E39" s="15" t="s">
        <v>25</v>
      </c>
      <c r="F39" s="15">
        <v>0.5</v>
      </c>
      <c r="G39" s="44">
        <f t="shared" si="0"/>
        <v>315</v>
      </c>
      <c r="H39" s="40">
        <v>378</v>
      </c>
      <c r="I39" s="40">
        <f t="shared" si="1"/>
        <v>330</v>
      </c>
      <c r="J39" s="40">
        <v>396</v>
      </c>
      <c r="K39" s="40">
        <f t="shared" si="2"/>
        <v>344.17</v>
      </c>
      <c r="L39" s="40">
        <v>413</v>
      </c>
      <c r="M39" s="40">
        <f t="shared" si="3"/>
        <v>359.17</v>
      </c>
      <c r="N39" s="40">
        <v>431</v>
      </c>
      <c r="S39" s="3"/>
    </row>
    <row r="40" spans="1:19" ht="43.5" customHeight="1" x14ac:dyDescent="0.25">
      <c r="A40" s="13" t="s">
        <v>85</v>
      </c>
      <c r="B40" s="14" t="s">
        <v>4</v>
      </c>
      <c r="C40" s="15" t="s">
        <v>30</v>
      </c>
      <c r="D40" s="15" t="s">
        <v>30</v>
      </c>
      <c r="E40" s="15" t="s">
        <v>25</v>
      </c>
      <c r="F40" s="15">
        <v>0.25</v>
      </c>
      <c r="G40" s="44">
        <f t="shared" si="0"/>
        <v>156.66999999999999</v>
      </c>
      <c r="H40" s="40">
        <v>188</v>
      </c>
      <c r="I40" s="40">
        <f t="shared" si="1"/>
        <v>164.17</v>
      </c>
      <c r="J40" s="40">
        <v>197</v>
      </c>
      <c r="K40" s="40">
        <f t="shared" si="2"/>
        <v>171.67</v>
      </c>
      <c r="L40" s="40">
        <v>206</v>
      </c>
      <c r="M40" s="40">
        <f t="shared" si="3"/>
        <v>179.17</v>
      </c>
      <c r="N40" s="40">
        <v>215</v>
      </c>
      <c r="S40" s="3"/>
    </row>
    <row r="41" spans="1:19" ht="55.5" customHeight="1" x14ac:dyDescent="0.25">
      <c r="A41" s="13" t="s">
        <v>86</v>
      </c>
      <c r="B41" s="14" t="s">
        <v>5</v>
      </c>
      <c r="C41" s="15" t="s">
        <v>30</v>
      </c>
      <c r="D41" s="15" t="s">
        <v>30</v>
      </c>
      <c r="E41" s="15" t="s">
        <v>25</v>
      </c>
      <c r="F41" s="15">
        <v>1.55</v>
      </c>
      <c r="G41" s="44">
        <f t="shared" si="0"/>
        <v>975.83</v>
      </c>
      <c r="H41" s="40">
        <v>1171</v>
      </c>
      <c r="I41" s="40">
        <f t="shared" si="1"/>
        <v>1022.5</v>
      </c>
      <c r="J41" s="40">
        <v>1227</v>
      </c>
      <c r="K41" s="40">
        <f t="shared" si="2"/>
        <v>1067.5</v>
      </c>
      <c r="L41" s="40">
        <v>1281</v>
      </c>
      <c r="M41" s="40">
        <f t="shared" si="3"/>
        <v>1114.17</v>
      </c>
      <c r="N41" s="40">
        <v>1337</v>
      </c>
      <c r="S41" s="3"/>
    </row>
    <row r="42" spans="1:19" ht="37.5" x14ac:dyDescent="0.25">
      <c r="A42" s="13" t="s">
        <v>87</v>
      </c>
      <c r="B42" s="14" t="s">
        <v>6</v>
      </c>
      <c r="C42" s="15" t="s">
        <v>30</v>
      </c>
      <c r="D42" s="15" t="s">
        <v>30</v>
      </c>
      <c r="E42" s="15" t="s">
        <v>25</v>
      </c>
      <c r="F42" s="15">
        <v>1.83</v>
      </c>
      <c r="G42" s="44">
        <f t="shared" si="0"/>
        <v>1151.67</v>
      </c>
      <c r="H42" s="40">
        <v>1382</v>
      </c>
      <c r="I42" s="40">
        <f t="shared" si="1"/>
        <v>1206.67</v>
      </c>
      <c r="J42" s="40">
        <v>1448</v>
      </c>
      <c r="K42" s="40">
        <f t="shared" si="2"/>
        <v>1260</v>
      </c>
      <c r="L42" s="40">
        <v>1512</v>
      </c>
      <c r="M42" s="40">
        <f t="shared" si="3"/>
        <v>1315.83</v>
      </c>
      <c r="N42" s="40">
        <v>1579</v>
      </c>
      <c r="S42" s="3"/>
    </row>
    <row r="43" spans="1:19" ht="37.5" x14ac:dyDescent="0.25">
      <c r="A43" s="13" t="s">
        <v>88</v>
      </c>
      <c r="B43" s="14" t="s">
        <v>7</v>
      </c>
      <c r="C43" s="15" t="s">
        <v>30</v>
      </c>
      <c r="D43" s="15" t="s">
        <v>30</v>
      </c>
      <c r="E43" s="15" t="s">
        <v>25</v>
      </c>
      <c r="F43" s="15">
        <v>3.8</v>
      </c>
      <c r="G43" s="44">
        <f t="shared" si="0"/>
        <v>2390</v>
      </c>
      <c r="H43" s="40">
        <v>2868</v>
      </c>
      <c r="I43" s="40">
        <f t="shared" si="1"/>
        <v>2505</v>
      </c>
      <c r="J43" s="40">
        <v>3006</v>
      </c>
      <c r="K43" s="40">
        <f t="shared" si="2"/>
        <v>2615</v>
      </c>
      <c r="L43" s="40">
        <v>3138</v>
      </c>
      <c r="M43" s="40">
        <f t="shared" si="3"/>
        <v>2730</v>
      </c>
      <c r="N43" s="40">
        <v>3276</v>
      </c>
      <c r="S43" s="3"/>
    </row>
    <row r="44" spans="1:19" ht="37.5" x14ac:dyDescent="0.25">
      <c r="A44" s="13" t="s">
        <v>89</v>
      </c>
      <c r="B44" s="14" t="s">
        <v>8</v>
      </c>
      <c r="C44" s="15" t="s">
        <v>30</v>
      </c>
      <c r="D44" s="15" t="s">
        <v>30</v>
      </c>
      <c r="E44" s="15" t="s">
        <v>25</v>
      </c>
      <c r="F44" s="15">
        <v>5.71</v>
      </c>
      <c r="G44" s="44">
        <f t="shared" ref="G44:G59" si="4">H44/1.2</f>
        <v>3593.33</v>
      </c>
      <c r="H44" s="40">
        <v>4312</v>
      </c>
      <c r="I44" s="40">
        <f t="shared" ref="I44:K44" si="5">J44/1.2</f>
        <v>3765.83</v>
      </c>
      <c r="J44" s="40">
        <v>4519</v>
      </c>
      <c r="K44" s="40">
        <f t="shared" si="5"/>
        <v>3931.67</v>
      </c>
      <c r="L44" s="40">
        <v>4718</v>
      </c>
      <c r="M44" s="40">
        <f t="shared" ref="M44" si="6">N44/1.2</f>
        <v>4105</v>
      </c>
      <c r="N44" s="40">
        <v>4926</v>
      </c>
      <c r="S44" s="3"/>
    </row>
    <row r="45" spans="1:19" ht="37.5" x14ac:dyDescent="0.25">
      <c r="A45" s="13" t="s">
        <v>90</v>
      </c>
      <c r="B45" s="14" t="s">
        <v>9</v>
      </c>
      <c r="C45" s="15" t="s">
        <v>30</v>
      </c>
      <c r="D45" s="15" t="s">
        <v>30</v>
      </c>
      <c r="E45" s="15" t="s">
        <v>25</v>
      </c>
      <c r="F45" s="15">
        <v>4.6740000000000004</v>
      </c>
      <c r="G45" s="44">
        <f t="shared" si="4"/>
        <v>2940</v>
      </c>
      <c r="H45" s="40">
        <v>3528</v>
      </c>
      <c r="I45" s="40">
        <f t="shared" ref="I45:K45" si="7">J45/1.2</f>
        <v>3080.83</v>
      </c>
      <c r="J45" s="40">
        <v>3697</v>
      </c>
      <c r="K45" s="40">
        <f t="shared" si="7"/>
        <v>3216.67</v>
      </c>
      <c r="L45" s="40">
        <v>3860</v>
      </c>
      <c r="M45" s="40">
        <f t="shared" ref="M45" si="8">N45/1.2</f>
        <v>3358.33</v>
      </c>
      <c r="N45" s="40">
        <v>4030</v>
      </c>
      <c r="S45" s="3"/>
    </row>
    <row r="46" spans="1:19" ht="37.5" x14ac:dyDescent="0.25">
      <c r="A46" s="13" t="s">
        <v>91</v>
      </c>
      <c r="B46" s="14" t="s">
        <v>10</v>
      </c>
      <c r="C46" s="15" t="s">
        <v>30</v>
      </c>
      <c r="D46" s="15" t="s">
        <v>30</v>
      </c>
      <c r="E46" s="15" t="s">
        <v>25</v>
      </c>
      <c r="F46" s="15">
        <v>3.5</v>
      </c>
      <c r="G46" s="44">
        <f t="shared" si="4"/>
        <v>2201.67</v>
      </c>
      <c r="H46" s="40">
        <v>2642</v>
      </c>
      <c r="I46" s="40">
        <f t="shared" ref="I46:K46" si="9">J46/1.2</f>
        <v>2307.5</v>
      </c>
      <c r="J46" s="40">
        <v>2769</v>
      </c>
      <c r="K46" s="40">
        <f t="shared" si="9"/>
        <v>2409.17</v>
      </c>
      <c r="L46" s="40">
        <v>2891</v>
      </c>
      <c r="M46" s="40">
        <f t="shared" ref="M46" si="10">N46/1.2</f>
        <v>2515</v>
      </c>
      <c r="N46" s="40">
        <v>3018</v>
      </c>
      <c r="S46" s="3"/>
    </row>
    <row r="47" spans="1:19" ht="18.75" x14ac:dyDescent="0.25">
      <c r="A47" s="13" t="s">
        <v>92</v>
      </c>
      <c r="B47" s="14" t="s">
        <v>11</v>
      </c>
      <c r="C47" s="18" t="s">
        <v>30</v>
      </c>
      <c r="D47" s="18" t="s">
        <v>30</v>
      </c>
      <c r="E47" s="18" t="s">
        <v>25</v>
      </c>
      <c r="F47" s="18">
        <v>1.55</v>
      </c>
      <c r="G47" s="44">
        <f t="shared" si="4"/>
        <v>975.83</v>
      </c>
      <c r="H47" s="40">
        <v>1171</v>
      </c>
      <c r="I47" s="40">
        <f t="shared" ref="I47:K47" si="11">J47/1.2</f>
        <v>1022.5</v>
      </c>
      <c r="J47" s="40">
        <v>1227</v>
      </c>
      <c r="K47" s="40">
        <f t="shared" si="11"/>
        <v>1067.5</v>
      </c>
      <c r="L47" s="40">
        <v>1281</v>
      </c>
      <c r="M47" s="40">
        <f t="shared" ref="M47" si="12">N47/1.2</f>
        <v>1114.17</v>
      </c>
      <c r="N47" s="40">
        <v>1337</v>
      </c>
      <c r="S47" s="3"/>
    </row>
    <row r="48" spans="1:19" ht="18.75" x14ac:dyDescent="0.25">
      <c r="A48" s="13" t="s">
        <v>93</v>
      </c>
      <c r="B48" s="14" t="s">
        <v>12</v>
      </c>
      <c r="C48" s="18" t="s">
        <v>30</v>
      </c>
      <c r="D48" s="18" t="s">
        <v>30</v>
      </c>
      <c r="E48" s="18" t="s">
        <v>26</v>
      </c>
      <c r="F48" s="18">
        <v>0.74</v>
      </c>
      <c r="G48" s="44">
        <f t="shared" si="4"/>
        <v>410</v>
      </c>
      <c r="H48" s="40">
        <v>492</v>
      </c>
      <c r="I48" s="40">
        <f t="shared" ref="I48:K48" si="13">J48/1.2</f>
        <v>430</v>
      </c>
      <c r="J48" s="40">
        <v>516</v>
      </c>
      <c r="K48" s="40">
        <f t="shared" si="13"/>
        <v>449.17</v>
      </c>
      <c r="L48" s="40">
        <v>539</v>
      </c>
      <c r="M48" s="40">
        <f t="shared" ref="M48" si="14">N48/1.2</f>
        <v>469.17</v>
      </c>
      <c r="N48" s="40">
        <v>563</v>
      </c>
      <c r="S48" s="3"/>
    </row>
    <row r="49" spans="1:19" ht="18.75" x14ac:dyDescent="0.25">
      <c r="A49" s="13" t="s">
        <v>94</v>
      </c>
      <c r="B49" s="14" t="s">
        <v>13</v>
      </c>
      <c r="C49" s="18" t="s">
        <v>30</v>
      </c>
      <c r="D49" s="18" t="s">
        <v>30</v>
      </c>
      <c r="E49" s="18" t="s">
        <v>26</v>
      </c>
      <c r="F49" s="18">
        <v>0.86</v>
      </c>
      <c r="G49" s="44">
        <f t="shared" si="4"/>
        <v>475.83</v>
      </c>
      <c r="H49" s="40">
        <v>571</v>
      </c>
      <c r="I49" s="40">
        <f t="shared" ref="I49:K49" si="15">J49/1.2</f>
        <v>498.33</v>
      </c>
      <c r="J49" s="40">
        <v>598</v>
      </c>
      <c r="K49" s="40">
        <f t="shared" si="15"/>
        <v>520</v>
      </c>
      <c r="L49" s="40">
        <v>624</v>
      </c>
      <c r="M49" s="40">
        <f t="shared" ref="M49" si="16">N49/1.2</f>
        <v>542.5</v>
      </c>
      <c r="N49" s="40">
        <v>651</v>
      </c>
      <c r="S49" s="3"/>
    </row>
    <row r="50" spans="1:19" ht="18.75" x14ac:dyDescent="0.25">
      <c r="A50" s="13" t="s">
        <v>95</v>
      </c>
      <c r="B50" s="14" t="s">
        <v>14</v>
      </c>
      <c r="C50" s="18" t="s">
        <v>30</v>
      </c>
      <c r="D50" s="18" t="s">
        <v>30</v>
      </c>
      <c r="E50" s="18" t="s">
        <v>26</v>
      </c>
      <c r="F50" s="18">
        <v>0.95</v>
      </c>
      <c r="G50" s="44">
        <f t="shared" si="4"/>
        <v>526.66999999999996</v>
      </c>
      <c r="H50" s="40">
        <v>632</v>
      </c>
      <c r="I50" s="40">
        <f t="shared" ref="I50:K50" si="17">J50/1.2</f>
        <v>551.66999999999996</v>
      </c>
      <c r="J50" s="40">
        <v>662</v>
      </c>
      <c r="K50" s="40">
        <f t="shared" si="17"/>
        <v>575.83000000000004</v>
      </c>
      <c r="L50" s="40">
        <v>691</v>
      </c>
      <c r="M50" s="40">
        <f t="shared" ref="M50" si="18">N50/1.2</f>
        <v>600.83000000000004</v>
      </c>
      <c r="N50" s="40">
        <v>721</v>
      </c>
      <c r="S50" s="3"/>
    </row>
    <row r="51" spans="1:19" ht="56.25" x14ac:dyDescent="0.25">
      <c r="A51" s="13" t="s">
        <v>96</v>
      </c>
      <c r="B51" s="14" t="s">
        <v>15</v>
      </c>
      <c r="C51" s="15" t="s">
        <v>30</v>
      </c>
      <c r="D51" s="15" t="s">
        <v>30</v>
      </c>
      <c r="E51" s="15" t="s">
        <v>26</v>
      </c>
      <c r="F51" s="15">
        <v>0.74</v>
      </c>
      <c r="G51" s="44">
        <f t="shared" si="4"/>
        <v>410</v>
      </c>
      <c r="H51" s="40">
        <v>492</v>
      </c>
      <c r="I51" s="40">
        <f t="shared" ref="I51:K51" si="19">J51/1.2</f>
        <v>430</v>
      </c>
      <c r="J51" s="40">
        <v>516</v>
      </c>
      <c r="K51" s="40">
        <f t="shared" si="19"/>
        <v>449.17</v>
      </c>
      <c r="L51" s="40">
        <v>539</v>
      </c>
      <c r="M51" s="40">
        <f t="shared" ref="M51" si="20">N51/1.2</f>
        <v>469.17</v>
      </c>
      <c r="N51" s="40">
        <v>563</v>
      </c>
      <c r="S51" s="3"/>
    </row>
    <row r="52" spans="1:19" ht="18.75" x14ac:dyDescent="0.25">
      <c r="A52" s="13" t="s">
        <v>97</v>
      </c>
      <c r="B52" s="14" t="s">
        <v>16</v>
      </c>
      <c r="C52" s="18" t="s">
        <v>30</v>
      </c>
      <c r="D52" s="18" t="s">
        <v>30</v>
      </c>
      <c r="E52" s="18" t="s">
        <v>26</v>
      </c>
      <c r="F52" s="18">
        <v>0.68</v>
      </c>
      <c r="G52" s="44">
        <f t="shared" si="4"/>
        <v>376.67</v>
      </c>
      <c r="H52" s="40">
        <v>452</v>
      </c>
      <c r="I52" s="40">
        <f t="shared" ref="I52:K52" si="21">J52/1.2</f>
        <v>395</v>
      </c>
      <c r="J52" s="40">
        <v>474</v>
      </c>
      <c r="K52" s="40">
        <f t="shared" si="21"/>
        <v>412.5</v>
      </c>
      <c r="L52" s="40">
        <v>495</v>
      </c>
      <c r="M52" s="40">
        <f t="shared" ref="M52" si="22">N52/1.2</f>
        <v>430.83</v>
      </c>
      <c r="N52" s="40">
        <v>517</v>
      </c>
      <c r="S52" s="3"/>
    </row>
    <row r="53" spans="1:19" ht="41.25" customHeight="1" x14ac:dyDescent="0.25">
      <c r="A53" s="13" t="s">
        <v>98</v>
      </c>
      <c r="B53" s="14" t="s">
        <v>17</v>
      </c>
      <c r="C53" s="18" t="s">
        <v>30</v>
      </c>
      <c r="D53" s="18" t="s">
        <v>30</v>
      </c>
      <c r="E53" s="18" t="s">
        <v>25</v>
      </c>
      <c r="F53" s="18">
        <v>0.5</v>
      </c>
      <c r="G53" s="44">
        <f t="shared" si="4"/>
        <v>315</v>
      </c>
      <c r="H53" s="40">
        <v>378</v>
      </c>
      <c r="I53" s="40">
        <f t="shared" ref="I53:K53" si="23">J53/1.2</f>
        <v>330</v>
      </c>
      <c r="J53" s="40">
        <v>396</v>
      </c>
      <c r="K53" s="40">
        <f t="shared" si="23"/>
        <v>344.17</v>
      </c>
      <c r="L53" s="40">
        <v>413</v>
      </c>
      <c r="M53" s="40">
        <f t="shared" ref="M53" si="24">N53/1.2</f>
        <v>359.17</v>
      </c>
      <c r="N53" s="40">
        <v>431</v>
      </c>
      <c r="S53" s="3"/>
    </row>
    <row r="54" spans="1:19" ht="28.5" customHeight="1" x14ac:dyDescent="0.25">
      <c r="A54" s="13" t="s">
        <v>99</v>
      </c>
      <c r="B54" s="19" t="s">
        <v>18</v>
      </c>
      <c r="C54" s="20" t="s">
        <v>30</v>
      </c>
      <c r="D54" s="20" t="s">
        <v>30</v>
      </c>
      <c r="E54" s="20" t="s">
        <v>25</v>
      </c>
      <c r="F54" s="20">
        <v>1.55</v>
      </c>
      <c r="G54" s="44">
        <f t="shared" si="4"/>
        <v>975.83</v>
      </c>
      <c r="H54" s="40">
        <v>1171</v>
      </c>
      <c r="I54" s="40">
        <f t="shared" ref="I54:K54" si="25">J54/1.2</f>
        <v>1022.5</v>
      </c>
      <c r="J54" s="40">
        <v>1227</v>
      </c>
      <c r="K54" s="40">
        <f t="shared" si="25"/>
        <v>1067.5</v>
      </c>
      <c r="L54" s="40">
        <v>1281</v>
      </c>
      <c r="M54" s="40">
        <f t="shared" ref="M54" si="26">N54/1.2</f>
        <v>1114.17</v>
      </c>
      <c r="N54" s="40">
        <v>1337</v>
      </c>
      <c r="S54" s="3"/>
    </row>
    <row r="55" spans="1:19" ht="41.25" customHeight="1" x14ac:dyDescent="0.25">
      <c r="A55" s="13" t="s">
        <v>100</v>
      </c>
      <c r="B55" s="14" t="s">
        <v>19</v>
      </c>
      <c r="C55" s="15" t="s">
        <v>30</v>
      </c>
      <c r="D55" s="15" t="s">
        <v>30</v>
      </c>
      <c r="E55" s="15" t="s">
        <v>25</v>
      </c>
      <c r="F55" s="15">
        <v>1.44</v>
      </c>
      <c r="G55" s="44">
        <f t="shared" si="4"/>
        <v>905.83</v>
      </c>
      <c r="H55" s="40">
        <v>1087</v>
      </c>
      <c r="I55" s="40">
        <f t="shared" ref="I55:K55" si="27">J55/1.2</f>
        <v>949.17</v>
      </c>
      <c r="J55" s="40">
        <v>1139</v>
      </c>
      <c r="K55" s="40">
        <f t="shared" si="27"/>
        <v>990.83</v>
      </c>
      <c r="L55" s="40">
        <v>1189</v>
      </c>
      <c r="M55" s="40">
        <f t="shared" ref="M55" si="28">N55/1.2</f>
        <v>1034.17</v>
      </c>
      <c r="N55" s="40">
        <v>1241</v>
      </c>
      <c r="S55" s="3"/>
    </row>
    <row r="56" spans="1:19" ht="37.5" x14ac:dyDescent="0.25">
      <c r="A56" s="13" t="s">
        <v>101</v>
      </c>
      <c r="B56" s="14" t="s">
        <v>20</v>
      </c>
      <c r="C56" s="15" t="s">
        <v>30</v>
      </c>
      <c r="D56" s="15" t="s">
        <v>30</v>
      </c>
      <c r="E56" s="15" t="s">
        <v>25</v>
      </c>
      <c r="F56" s="15">
        <v>0.56000000000000005</v>
      </c>
      <c r="G56" s="44">
        <f t="shared" si="4"/>
        <v>351.67</v>
      </c>
      <c r="H56" s="40">
        <v>422</v>
      </c>
      <c r="I56" s="40">
        <f t="shared" ref="I56:K56" si="29">J56/1.2</f>
        <v>368.33</v>
      </c>
      <c r="J56" s="40">
        <v>442</v>
      </c>
      <c r="K56" s="40">
        <f t="shared" si="29"/>
        <v>384.17</v>
      </c>
      <c r="L56" s="40">
        <v>461</v>
      </c>
      <c r="M56" s="40">
        <f t="shared" ref="M56" si="30">N56/1.2</f>
        <v>400.83</v>
      </c>
      <c r="N56" s="40">
        <v>481</v>
      </c>
      <c r="S56" s="3"/>
    </row>
    <row r="57" spans="1:19" ht="39.75" customHeight="1" x14ac:dyDescent="0.25">
      <c r="A57" s="65" t="s">
        <v>102</v>
      </c>
      <c r="B57" s="63" t="s">
        <v>21</v>
      </c>
      <c r="C57" s="21" t="s">
        <v>30</v>
      </c>
      <c r="D57" s="21" t="s">
        <v>30</v>
      </c>
      <c r="E57" s="21" t="s">
        <v>25</v>
      </c>
      <c r="F57" s="21">
        <v>2.1</v>
      </c>
      <c r="G57" s="44">
        <f t="shared" si="4"/>
        <v>3050</v>
      </c>
      <c r="H57" s="40">
        <v>3660</v>
      </c>
      <c r="I57" s="40">
        <f t="shared" ref="I57:K57" si="31">J57/1.2</f>
        <v>3196.67</v>
      </c>
      <c r="J57" s="40">
        <v>3836</v>
      </c>
      <c r="K57" s="40">
        <f t="shared" si="31"/>
        <v>3337.5</v>
      </c>
      <c r="L57" s="40">
        <v>4005</v>
      </c>
      <c r="M57" s="40">
        <f t="shared" ref="M57" si="32">N57/1.2</f>
        <v>3484.17</v>
      </c>
      <c r="N57" s="40">
        <v>4181</v>
      </c>
      <c r="S57" s="3"/>
    </row>
    <row r="58" spans="1:19" ht="18.75" x14ac:dyDescent="0.25">
      <c r="A58" s="66"/>
      <c r="B58" s="64"/>
      <c r="C58" s="17"/>
      <c r="D58" s="17"/>
      <c r="E58" s="29" t="s">
        <v>27</v>
      </c>
      <c r="F58" s="17">
        <v>2.1</v>
      </c>
      <c r="G58" s="44"/>
      <c r="H58" s="40"/>
      <c r="I58" s="40"/>
      <c r="J58" s="40"/>
      <c r="K58" s="40"/>
      <c r="L58" s="40"/>
      <c r="M58" s="40"/>
      <c r="N58" s="40"/>
      <c r="S58" s="3"/>
    </row>
    <row r="59" spans="1:19" ht="47.25" customHeight="1" x14ac:dyDescent="0.25">
      <c r="A59" s="13" t="s">
        <v>103</v>
      </c>
      <c r="B59" s="14" t="s">
        <v>22</v>
      </c>
      <c r="C59" s="15" t="s">
        <v>30</v>
      </c>
      <c r="D59" s="15" t="s">
        <v>30</v>
      </c>
      <c r="E59" s="15" t="s">
        <v>25</v>
      </c>
      <c r="F59" s="15">
        <v>1.524</v>
      </c>
      <c r="G59" s="44">
        <f t="shared" si="4"/>
        <v>959.17</v>
      </c>
      <c r="H59" s="40">
        <v>1151</v>
      </c>
      <c r="I59" s="40">
        <f t="shared" ref="I59:K59" si="33">J59/1.2</f>
        <v>1005</v>
      </c>
      <c r="J59" s="40">
        <v>1206</v>
      </c>
      <c r="K59" s="40">
        <f t="shared" si="33"/>
        <v>1049.17</v>
      </c>
      <c r="L59" s="40">
        <v>1259</v>
      </c>
      <c r="M59" s="40">
        <f t="shared" ref="M59" si="34">N59/1.2</f>
        <v>1095</v>
      </c>
      <c r="N59" s="40">
        <v>1314</v>
      </c>
      <c r="S59" s="3"/>
    </row>
  </sheetData>
  <mergeCells count="34">
    <mergeCell ref="F5:F6"/>
    <mergeCell ref="G5:H5"/>
    <mergeCell ref="I5:J5"/>
    <mergeCell ref="K5:L5"/>
    <mergeCell ref="M5:N5"/>
    <mergeCell ref="A5:A6"/>
    <mergeCell ref="B5:B6"/>
    <mergeCell ref="C5:C6"/>
    <mergeCell ref="D5:D6"/>
    <mergeCell ref="E5:E6"/>
    <mergeCell ref="A31:A34"/>
    <mergeCell ref="B31:B34"/>
    <mergeCell ref="A22:A23"/>
    <mergeCell ref="B22:B23"/>
    <mergeCell ref="B57:B58"/>
    <mergeCell ref="A57:A58"/>
    <mergeCell ref="A24:A25"/>
    <mergeCell ref="B24:B25"/>
    <mergeCell ref="A26:A27"/>
    <mergeCell ref="B26:B27"/>
    <mergeCell ref="A8:A9"/>
    <mergeCell ref="B8:B9"/>
    <mergeCell ref="A10:A11"/>
    <mergeCell ref="B10:B11"/>
    <mergeCell ref="A12:A13"/>
    <mergeCell ref="B12:B13"/>
    <mergeCell ref="A20:A21"/>
    <mergeCell ref="B20:B21"/>
    <mergeCell ref="A14:A15"/>
    <mergeCell ref="B14:B15"/>
    <mergeCell ref="A16:A17"/>
    <mergeCell ref="B16:B17"/>
    <mergeCell ref="A18:A19"/>
    <mergeCell ref="B18:B19"/>
  </mergeCells>
  <pageMargins left="0.51181102362204722" right="0.31496062992125984" top="0.35433070866141736" bottom="0.35433070866141736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2023-11-27T07:13:57Z</dcterms:modified>
</cp:coreProperties>
</file>